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6555" tabRatio="601" activeTab="1"/>
  </bookViews>
  <sheets>
    <sheet name="ENTRATA" sheetId="1" r:id="rId1"/>
    <sheet name="SPESA" sheetId="2" r:id="rId2"/>
    <sheet name="PLURIENNALE" sheetId="3" r:id="rId3"/>
  </sheets>
  <definedNames/>
  <calcPr fullCalcOnLoad="1"/>
</workbook>
</file>

<file path=xl/sharedStrings.xml><?xml version="1.0" encoding="utf-8"?>
<sst xmlns="http://schemas.openxmlformats.org/spreadsheetml/2006/main" count="162" uniqueCount="119">
  <si>
    <t xml:space="preserve"> Accertamenti </t>
  </si>
  <si>
    <t xml:space="preserve">             Previsioni di Competenza </t>
  </si>
  <si>
    <t xml:space="preserve">  Annotazioni </t>
  </si>
  <si>
    <t xml:space="preserve"> ultimo esercizio </t>
  </si>
  <si>
    <t xml:space="preserve">   definitive </t>
  </si>
  <si>
    <t xml:space="preserve">      chiuso </t>
  </si>
  <si>
    <t xml:space="preserve"> esercizio in corso </t>
  </si>
  <si>
    <t xml:space="preserve"> in aumento </t>
  </si>
  <si>
    <t xml:space="preserve">  in diminuzione </t>
  </si>
  <si>
    <t xml:space="preserve"> Somme risultanti </t>
  </si>
  <si>
    <t xml:space="preserve">       descrizione</t>
  </si>
  <si>
    <t xml:space="preserve">   AVANZO DI AMMINISTRAZIONE</t>
  </si>
  <si>
    <t xml:space="preserve"> TIT. 1°  ENTRATE TRIBUTARIE</t>
  </si>
  <si>
    <t xml:space="preserve">           Totale TIT. 1°</t>
  </si>
  <si>
    <t xml:space="preserve"> TIT. 2° CONTRIBUTI E TRASER.</t>
  </si>
  <si>
    <t xml:space="preserve">           Totale TIT. 2°</t>
  </si>
  <si>
    <t xml:space="preserve"> TIT. 3° ENTRATE EXTRATRIB.</t>
  </si>
  <si>
    <t xml:space="preserve">  Alienazione Beni Patrimoniali</t>
  </si>
  <si>
    <t xml:space="preserve">  Diritti di Segreteria</t>
  </si>
  <si>
    <t xml:space="preserve">  Proventi vari (ALCATEL)</t>
  </si>
  <si>
    <t xml:space="preserve">  Interessi attivi su giacenze di cassa  </t>
  </si>
  <si>
    <t xml:space="preserve">           Totale TIT. 3°</t>
  </si>
  <si>
    <t>TIT. 4° TRASFERIMENTI DI CAPITALE</t>
  </si>
  <si>
    <t>Contributi Miglioram. Patrimoniale</t>
  </si>
  <si>
    <t xml:space="preserve"> - </t>
  </si>
  <si>
    <t>Alienazioni Patrimoniali</t>
  </si>
  <si>
    <t xml:space="preserve">   </t>
  </si>
  <si>
    <t xml:space="preserve">           Totale TIT. 4°</t>
  </si>
  <si>
    <t xml:space="preserve"> TIT. 5° ACCENSIONE PRESTITI</t>
  </si>
  <si>
    <t xml:space="preserve">           Totale TIT.5°</t>
  </si>
  <si>
    <t xml:space="preserve"> TIT. 6° PARTITE DI GIRO</t>
  </si>
  <si>
    <t>Ritenute Erariali</t>
  </si>
  <si>
    <t>Varie Partite di Giro</t>
  </si>
  <si>
    <t xml:space="preserve">           Totale TIT. 6°</t>
  </si>
  <si>
    <t>TOTALE GENERALE DELLE ENTRATE</t>
  </si>
  <si>
    <t xml:space="preserve">          Variazioni </t>
  </si>
  <si>
    <t xml:space="preserve">in diminuzione </t>
  </si>
  <si>
    <t xml:space="preserve">     definitive </t>
  </si>
  <si>
    <t xml:space="preserve"> E                 N               T                R                A              T               A                 </t>
  </si>
  <si>
    <t xml:space="preserve">      Annotazioni </t>
  </si>
  <si>
    <t xml:space="preserve">       Impegni </t>
  </si>
  <si>
    <t xml:space="preserve">        Previsioni di Competenza                   </t>
  </si>
  <si>
    <t xml:space="preserve">                Variazioni          </t>
  </si>
  <si>
    <t xml:space="preserve">   in aumento </t>
  </si>
  <si>
    <t>cap.</t>
  </si>
  <si>
    <t xml:space="preserve"> TIT. 1°  SPESE CORRENTI</t>
  </si>
  <si>
    <t xml:space="preserve">  Servizio 1°- Funzioni Generali</t>
  </si>
  <si>
    <t>Prestazione di servizi</t>
  </si>
  <si>
    <t xml:space="preserve">           Totale Servizio 1°</t>
  </si>
  <si>
    <t xml:space="preserve">   Servizio 2° - Segreteria Generale</t>
  </si>
  <si>
    <t>Personale -</t>
  </si>
  <si>
    <t>Acquisto di beni di consumo</t>
  </si>
  <si>
    <t>Prestazioni di servizi</t>
  </si>
  <si>
    <t>Interessi passivi e oneri finanziari diversi</t>
  </si>
  <si>
    <t>IVA a debito</t>
  </si>
  <si>
    <t>Oneri straord.della gestione corrente</t>
  </si>
  <si>
    <t>Fondo di Riserva</t>
  </si>
  <si>
    <t xml:space="preserve">             </t>
  </si>
  <si>
    <t xml:space="preserve">           Totale Servizio 2°</t>
  </si>
  <si>
    <t xml:space="preserve">           Totale Titolo  1°</t>
  </si>
  <si>
    <t xml:space="preserve"> TIT. 2° SPESE IN CONTO CAPITALE</t>
  </si>
  <si>
    <t>Servizio 1°- Funzioni Generali</t>
  </si>
  <si>
    <t>Acquisizione di beni immobili</t>
  </si>
  <si>
    <t xml:space="preserve"> TIT. 3° RIMBORSO DI PRESTITI</t>
  </si>
  <si>
    <t xml:space="preserve"> TIT. 4° SPESE PER SERV.C/TERZI</t>
  </si>
  <si>
    <t>Versamento Ritenute Erariali</t>
  </si>
  <si>
    <t>TOTALE GENERALE DELLE SPESE</t>
  </si>
  <si>
    <t xml:space="preserve">                S                 P                    E                   S                  A                                           </t>
  </si>
  <si>
    <t xml:space="preserve">      Impegni</t>
  </si>
  <si>
    <t xml:space="preserve">          Previsioni</t>
  </si>
  <si>
    <t>ultimo esercizio</t>
  </si>
  <si>
    <t xml:space="preserve">          definitive</t>
  </si>
  <si>
    <t xml:space="preserve">          T O T A L E</t>
  </si>
  <si>
    <t xml:space="preserve"> Annotazioni</t>
  </si>
  <si>
    <t xml:space="preserve">     chiuso</t>
  </si>
  <si>
    <t xml:space="preserve">   esercizio in corso</t>
  </si>
  <si>
    <t xml:space="preserve">       CO.</t>
  </si>
  <si>
    <t xml:space="preserve">       SV.</t>
  </si>
  <si>
    <t>Personale</t>
  </si>
  <si>
    <t>Acquisto beni di consumo e materie prime</t>
  </si>
  <si>
    <t>Utilizzo di beni di terzi</t>
  </si>
  <si>
    <t xml:space="preserve"> </t>
  </si>
  <si>
    <t>Trasferimenti</t>
  </si>
  <si>
    <t>Interessi Passivi e oneri finanziari</t>
  </si>
  <si>
    <t>Imposte e Tasse</t>
  </si>
  <si>
    <t>Oneri straordinari della gestione corrente</t>
  </si>
  <si>
    <t>Ammortament di esercizio</t>
  </si>
  <si>
    <t>Fondo svalutazione crediti</t>
  </si>
  <si>
    <t>Espropri e servitu' onerose</t>
  </si>
  <si>
    <t>Acquisto beni per realizzaz.in econonomia</t>
  </si>
  <si>
    <t>Utilizzo beni di terzi</t>
  </si>
  <si>
    <t>Acquisto beni mobili,macchine, attrezzi</t>
  </si>
  <si>
    <t>Incarichi professionali esterni</t>
  </si>
  <si>
    <t>Trasferimenti di capitale</t>
  </si>
  <si>
    <t>Partecipazioni azionarie</t>
  </si>
  <si>
    <t>Conferimenti di capitale</t>
  </si>
  <si>
    <t>Concessione di Crediti e Anticipazioni</t>
  </si>
  <si>
    <r>
      <t xml:space="preserve">           </t>
    </r>
    <r>
      <rPr>
        <b/>
        <sz val="10"/>
        <rFont val="Arial"/>
        <family val="2"/>
      </rPr>
      <t>Totale TIT. 2°</t>
    </r>
  </si>
  <si>
    <r>
      <t xml:space="preserve">           </t>
    </r>
    <r>
      <rPr>
        <b/>
        <sz val="10"/>
        <rFont val="Arial"/>
        <family val="2"/>
      </rPr>
      <t>Totale TIT. 3°</t>
    </r>
  </si>
  <si>
    <t>TOTALE GENERALE INTERVENTI</t>
  </si>
  <si>
    <t xml:space="preserve">  Provento beni patrimoniali (fitto)</t>
  </si>
  <si>
    <t>CAP.</t>
  </si>
  <si>
    <t>DESCRIZIONE</t>
  </si>
  <si>
    <t>Trasferimento di capitale da Comuni</t>
  </si>
  <si>
    <t>Concorso di idee</t>
  </si>
  <si>
    <t>Incarichi Professionali Esterni</t>
  </si>
  <si>
    <t>Rimborso spese Comune sede Ass.</t>
  </si>
  <si>
    <t xml:space="preserve"> Provento da taglio ordinario bosco</t>
  </si>
  <si>
    <t>B  I  L  A  N  C  I  O         D  I         P  R  E  V  I  S  I  O  N  E         2  0  0  7</t>
  </si>
  <si>
    <t xml:space="preserve">  Proventi vari</t>
  </si>
  <si>
    <t xml:space="preserve">                 S                 P                    E                   S                  A                    2007                      </t>
  </si>
  <si>
    <t xml:space="preserve">                 P R E V I S I O N I     B I L A N C I O    P L U R I E N N A L E       2 0 0 7   -   2  0 0 9</t>
  </si>
  <si>
    <t xml:space="preserve">              2 0 0 7</t>
  </si>
  <si>
    <t xml:space="preserve">               2 0 0 8</t>
  </si>
  <si>
    <t xml:space="preserve">           2 0 0 9</t>
  </si>
  <si>
    <t xml:space="preserve">      chiuso 2005</t>
  </si>
  <si>
    <t xml:space="preserve">    Previsioni 2006</t>
  </si>
  <si>
    <t>Prestazione servizi</t>
  </si>
  <si>
    <t xml:space="preserve">   Previsioni 2007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</si>
</sst>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_-;_-@_-"/>
    <numFmt numFmtId="173" formatCode="_(* #,##0.0_);_(* \(#,##0.0\);_(* &quot;-&quot;_);_(@_)"/>
    <numFmt numFmtId="174" formatCode="_(* #,##0.00_);_(* \(#,##0.00\);_(* &quot;-&quot;_);_(@_)"/>
    <numFmt numFmtId="175" formatCode="0.0"/>
    <numFmt numFmtId="176" formatCode="_-* #,##0.000_-;\-* #,##0.000_-;_-* &quot;-&quot;_-;_-@_-"/>
    <numFmt numFmtId="177" formatCode="_-* #,##0.0_-;\-* #,##0.0_-;_-* &quot;-&quot;_-;_-@_-"/>
  </numFmts>
  <fonts count="8">
    <font>
      <sz val="10"/>
      <name val="Arial"/>
      <family val="0"/>
    </font>
    <font>
      <b/>
      <sz val="10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sz val="10"/>
      <color indexed="4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72" fontId="0" fillId="0" borderId="0" xfId="16" applyNumberFormat="1" applyAlignment="1">
      <alignment horizontal="right"/>
    </xf>
    <xf numFmtId="172" fontId="0" fillId="0" borderId="0" xfId="16" applyNumberFormat="1" applyAlignment="1">
      <alignment/>
    </xf>
    <xf numFmtId="172" fontId="1" fillId="0" borderId="0" xfId="16" applyNumberFormat="1" applyFont="1" applyAlignment="1">
      <alignment/>
    </xf>
    <xf numFmtId="172" fontId="1" fillId="0" borderId="0" xfId="16" applyNumberFormat="1" applyFont="1" applyAlignment="1">
      <alignment horizontal="center"/>
    </xf>
    <xf numFmtId="172" fontId="1" fillId="0" borderId="0" xfId="16" applyNumberFormat="1" applyFont="1" applyAlignment="1">
      <alignment horizontal="right"/>
    </xf>
    <xf numFmtId="172" fontId="0" fillId="0" borderId="0" xfId="16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0" fillId="2" borderId="0" xfId="16" applyNumberFormat="1" applyFont="1" applyFill="1" applyAlignment="1">
      <alignment horizontal="left"/>
    </xf>
    <xf numFmtId="172" fontId="0" fillId="2" borderId="0" xfId="16" applyNumberFormat="1" applyFill="1" applyAlignment="1">
      <alignment/>
    </xf>
    <xf numFmtId="172" fontId="0" fillId="0" borderId="0" xfId="16" applyNumberFormat="1" applyFont="1" applyFill="1" applyAlignment="1">
      <alignment horizontal="left"/>
    </xf>
    <xf numFmtId="172" fontId="0" fillId="0" borderId="0" xfId="16" applyNumberFormat="1" applyFill="1" applyAlignment="1">
      <alignment/>
    </xf>
    <xf numFmtId="174" fontId="0" fillId="0" borderId="0" xfId="16" applyNumberFormat="1" applyAlignment="1">
      <alignment/>
    </xf>
    <xf numFmtId="174" fontId="1" fillId="0" borderId="0" xfId="16" applyNumberFormat="1" applyFont="1" applyAlignment="1">
      <alignment/>
    </xf>
    <xf numFmtId="174" fontId="0" fillId="0" borderId="0" xfId="16" applyNumberFormat="1" applyFont="1" applyAlignment="1">
      <alignment/>
    </xf>
    <xf numFmtId="0" fontId="0" fillId="0" borderId="0" xfId="0" applyFill="1" applyAlignment="1">
      <alignment/>
    </xf>
    <xf numFmtId="171" fontId="0" fillId="0" borderId="0" xfId="15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71" fontId="1" fillId="0" borderId="0" xfId="15" applyFont="1" applyFill="1" applyAlignment="1">
      <alignment/>
    </xf>
    <xf numFmtId="174" fontId="0" fillId="0" borderId="0" xfId="16" applyNumberFormat="1" applyFill="1" applyAlignment="1">
      <alignment/>
    </xf>
    <xf numFmtId="4" fontId="0" fillId="0" borderId="0" xfId="0" applyNumberFormat="1" applyFill="1" applyAlignment="1">
      <alignment/>
    </xf>
    <xf numFmtId="172" fontId="1" fillId="0" borderId="0" xfId="16" applyNumberFormat="1" applyFont="1" applyFill="1" applyAlignment="1">
      <alignment horizontal="right"/>
    </xf>
    <xf numFmtId="172" fontId="0" fillId="0" borderId="0" xfId="16" applyNumberFormat="1" applyFill="1" applyAlignment="1">
      <alignment horizontal="right"/>
    </xf>
    <xf numFmtId="172" fontId="0" fillId="0" borderId="0" xfId="16" applyNumberFormat="1" applyFont="1" applyFill="1" applyAlignment="1">
      <alignment/>
    </xf>
    <xf numFmtId="172" fontId="0" fillId="0" borderId="0" xfId="16" applyNumberFormat="1" applyFont="1" applyFill="1" applyAlignment="1">
      <alignment horizontal="right"/>
    </xf>
    <xf numFmtId="172" fontId="1" fillId="0" borderId="0" xfId="16" applyNumberFormat="1" applyFont="1" applyFill="1" applyAlignment="1">
      <alignment/>
    </xf>
    <xf numFmtId="172" fontId="0" fillId="0" borderId="0" xfId="16" applyNumberFormat="1" applyFont="1" applyFill="1" applyAlignment="1">
      <alignment/>
    </xf>
    <xf numFmtId="172" fontId="0" fillId="0" borderId="0" xfId="16" applyNumberFormat="1" applyFont="1" applyFill="1" applyAlignment="1">
      <alignment horizontal="right"/>
    </xf>
    <xf numFmtId="172" fontId="2" fillId="0" borderId="0" xfId="16" applyNumberFormat="1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/>
    </xf>
    <xf numFmtId="41" fontId="1" fillId="0" borderId="0" xfId="16" applyNumberFormat="1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74" fontId="0" fillId="0" borderId="0" xfId="16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0" fillId="0" borderId="0" xfId="0" applyNumberFormat="1" applyFill="1" applyAlignment="1">
      <alignment/>
    </xf>
    <xf numFmtId="174" fontId="1" fillId="0" borderId="0" xfId="16" applyNumberFormat="1" applyFont="1" applyFill="1" applyAlignment="1">
      <alignment/>
    </xf>
    <xf numFmtId="0" fontId="5" fillId="4" borderId="0" xfId="0" applyFont="1" applyFill="1" applyAlignment="1">
      <alignment/>
    </xf>
    <xf numFmtId="171" fontId="0" fillId="0" borderId="0" xfId="0" applyNumberFormat="1" applyFill="1" applyAlignment="1">
      <alignment/>
    </xf>
    <xf numFmtId="171" fontId="0" fillId="0" borderId="0" xfId="15" applyFill="1" applyAlignment="1">
      <alignment horizontal="right"/>
    </xf>
    <xf numFmtId="2" fontId="0" fillId="0" borderId="0" xfId="0" applyNumberFormat="1" applyFill="1" applyAlignment="1">
      <alignment/>
    </xf>
    <xf numFmtId="174" fontId="1" fillId="0" borderId="0" xfId="16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2"/>
  <sheetViews>
    <sheetView workbookViewId="0" topLeftCell="A16">
      <selection activeCell="B23" sqref="B23"/>
    </sheetView>
  </sheetViews>
  <sheetFormatPr defaultColWidth="9.140625" defaultRowHeight="12.75"/>
  <cols>
    <col min="1" max="1" width="5.57421875" style="0" customWidth="1"/>
    <col min="3" max="3" width="39.421875" style="0" customWidth="1"/>
    <col min="4" max="4" width="18.8515625" style="0" customWidth="1"/>
    <col min="5" max="5" width="15.8515625" style="0" customWidth="1"/>
    <col min="6" max="6" width="14.00390625" style="0" customWidth="1"/>
    <col min="7" max="7" width="14.8515625" style="0" customWidth="1"/>
    <col min="8" max="8" width="18.8515625" style="0" customWidth="1"/>
    <col min="9" max="9" width="9.140625" style="0" hidden="1" customWidth="1"/>
    <col min="10" max="10" width="15.140625" style="0" customWidth="1"/>
  </cols>
  <sheetData>
    <row r="2" spans="5:12" ht="20.25">
      <c r="E2" s="36" t="s">
        <v>108</v>
      </c>
      <c r="F2" s="36"/>
      <c r="G2" s="36"/>
      <c r="H2" s="36"/>
      <c r="I2" s="37"/>
      <c r="J2" s="37"/>
      <c r="K2" s="37"/>
      <c r="L2" s="37"/>
    </row>
    <row r="3" spans="5:11" s="13" customFormat="1" ht="18">
      <c r="E3" s="38" t="s">
        <v>38</v>
      </c>
      <c r="F3" s="38"/>
      <c r="G3" s="38"/>
      <c r="H3" s="38"/>
      <c r="I3" s="39"/>
      <c r="J3" s="39"/>
      <c r="K3" s="39"/>
    </row>
    <row r="5" spans="4:10" ht="12.75">
      <c r="D5" s="41" t="s">
        <v>0</v>
      </c>
      <c r="E5" s="42" t="s">
        <v>116</v>
      </c>
      <c r="F5" s="21" t="s">
        <v>1</v>
      </c>
      <c r="G5" s="21"/>
      <c r="H5" s="21"/>
      <c r="J5" t="s">
        <v>39</v>
      </c>
    </row>
    <row r="6" spans="4:8" ht="12.75">
      <c r="D6" s="41" t="s">
        <v>3</v>
      </c>
      <c r="E6" s="41" t="s">
        <v>37</v>
      </c>
      <c r="F6" s="21" t="s">
        <v>35</v>
      </c>
      <c r="G6" s="21"/>
      <c r="H6" s="21"/>
    </row>
    <row r="7" spans="4:8" ht="12.75">
      <c r="D7" s="42" t="s">
        <v>115</v>
      </c>
      <c r="E7" s="41" t="s">
        <v>6</v>
      </c>
      <c r="F7" s="21" t="s">
        <v>7</v>
      </c>
      <c r="G7" s="21" t="s">
        <v>36</v>
      </c>
      <c r="H7" s="21" t="s">
        <v>9</v>
      </c>
    </row>
    <row r="8" spans="1:8" ht="12.75">
      <c r="A8" s="2" t="s">
        <v>101</v>
      </c>
      <c r="C8" s="24" t="s">
        <v>102</v>
      </c>
      <c r="D8" s="21"/>
      <c r="E8" s="21"/>
      <c r="F8" s="21"/>
      <c r="G8" s="21"/>
      <c r="H8" s="21"/>
    </row>
    <row r="9" spans="4:8" ht="12.75">
      <c r="D9" s="21"/>
      <c r="E9" s="21"/>
      <c r="F9" s="21"/>
      <c r="G9" s="21"/>
      <c r="H9" s="21"/>
    </row>
    <row r="10" spans="3:8" ht="12.75">
      <c r="C10" t="s">
        <v>11</v>
      </c>
      <c r="D10" s="21"/>
      <c r="E10" s="43"/>
      <c r="F10" s="26"/>
      <c r="G10" s="26"/>
      <c r="H10" s="22"/>
    </row>
    <row r="11" spans="4:8" ht="12.75">
      <c r="D11" s="21"/>
      <c r="E11" s="21"/>
      <c r="F11" s="21"/>
      <c r="G11" s="21"/>
      <c r="H11" s="21"/>
    </row>
    <row r="12" spans="3:8" ht="12.75">
      <c r="C12" s="2" t="s">
        <v>12</v>
      </c>
      <c r="D12" s="21"/>
      <c r="E12" s="21"/>
      <c r="F12" s="21"/>
      <c r="G12" s="21"/>
      <c r="H12" s="21"/>
    </row>
    <row r="13" spans="4:8" ht="12.75">
      <c r="D13" s="21"/>
      <c r="E13" s="21"/>
      <c r="F13" s="21"/>
      <c r="G13" s="21"/>
      <c r="H13" s="21"/>
    </row>
    <row r="14" spans="3:8" s="2" customFormat="1" ht="12.75">
      <c r="C14" s="2" t="s">
        <v>13</v>
      </c>
      <c r="D14" s="23"/>
      <c r="E14" s="23"/>
      <c r="F14" s="23"/>
      <c r="G14" s="23"/>
      <c r="H14" s="23"/>
    </row>
    <row r="15" spans="4:8" ht="12.75">
      <c r="D15" s="21"/>
      <c r="E15" s="21"/>
      <c r="F15" s="21"/>
      <c r="G15" s="21"/>
      <c r="H15" s="21"/>
    </row>
    <row r="16" spans="3:8" ht="12.75">
      <c r="C16" s="2" t="s">
        <v>14</v>
      </c>
      <c r="D16" s="21"/>
      <c r="E16" s="21"/>
      <c r="F16" s="21"/>
      <c r="G16" s="21"/>
      <c r="H16" s="21"/>
    </row>
    <row r="17" spans="4:8" ht="12.75">
      <c r="D17" s="21"/>
      <c r="E17" s="21"/>
      <c r="F17" s="21"/>
      <c r="G17" s="21"/>
      <c r="H17" s="21"/>
    </row>
    <row r="18" spans="3:8" s="2" customFormat="1" ht="12.75">
      <c r="C18" s="2" t="s">
        <v>15</v>
      </c>
      <c r="D18" s="23"/>
      <c r="E18" s="23"/>
      <c r="F18" s="23"/>
      <c r="G18" s="23"/>
      <c r="H18" s="23"/>
    </row>
    <row r="19" spans="4:8" ht="12.75">
      <c r="D19" s="21"/>
      <c r="E19" s="21"/>
      <c r="F19" s="21"/>
      <c r="G19" s="21"/>
      <c r="H19" s="21"/>
    </row>
    <row r="20" spans="3:8" ht="12.75">
      <c r="C20" s="2" t="s">
        <v>16</v>
      </c>
      <c r="D20" s="21"/>
      <c r="E20" s="21"/>
      <c r="F20" s="21"/>
      <c r="G20" s="21"/>
      <c r="H20" s="21"/>
    </row>
    <row r="21" spans="3:8" ht="12.75">
      <c r="C21" t="s">
        <v>17</v>
      </c>
      <c r="D21" s="21"/>
      <c r="E21" s="21"/>
      <c r="F21" s="21"/>
      <c r="G21" s="21"/>
      <c r="H21" s="21"/>
    </row>
    <row r="22" spans="1:10" ht="12.75">
      <c r="A22">
        <v>10</v>
      </c>
      <c r="C22" t="s">
        <v>100</v>
      </c>
      <c r="D22" s="27">
        <v>12911.42</v>
      </c>
      <c r="E22" s="27">
        <v>12911.42</v>
      </c>
      <c r="F22" s="26">
        <f>H22-E22</f>
        <v>0</v>
      </c>
      <c r="G22" s="21"/>
      <c r="H22" s="27">
        <v>12911.42</v>
      </c>
      <c r="J22" s="20"/>
    </row>
    <row r="23" spans="1:10" ht="12.75">
      <c r="A23">
        <v>20</v>
      </c>
      <c r="C23" t="s">
        <v>107</v>
      </c>
      <c r="D23" s="27"/>
      <c r="E23" s="27">
        <v>24000</v>
      </c>
      <c r="F23" s="26">
        <f>H23-E23</f>
        <v>26000</v>
      </c>
      <c r="G23" s="21"/>
      <c r="H23" s="27">
        <v>50000</v>
      </c>
      <c r="J23" s="20"/>
    </row>
    <row r="24" spans="1:10" ht="12.75">
      <c r="A24">
        <v>30</v>
      </c>
      <c r="C24" t="s">
        <v>18</v>
      </c>
      <c r="D24" s="21"/>
      <c r="E24" s="26">
        <v>1000</v>
      </c>
      <c r="F24" s="26">
        <f>H24-E24</f>
        <v>0</v>
      </c>
      <c r="G24" s="21"/>
      <c r="H24" s="26">
        <v>1000</v>
      </c>
      <c r="J24" s="18"/>
    </row>
    <row r="25" spans="1:10" ht="12.75">
      <c r="A25">
        <v>50</v>
      </c>
      <c r="C25" t="s">
        <v>19</v>
      </c>
      <c r="D25" s="27">
        <v>16362.75</v>
      </c>
      <c r="E25" s="27">
        <v>17000</v>
      </c>
      <c r="F25" s="26">
        <f>H25-E25</f>
        <v>0</v>
      </c>
      <c r="G25" s="27"/>
      <c r="H25" s="27">
        <v>17000</v>
      </c>
      <c r="J25" s="20"/>
    </row>
    <row r="26" spans="1:10" ht="12.75" customHeight="1">
      <c r="A26">
        <v>55</v>
      </c>
      <c r="C26" t="s">
        <v>109</v>
      </c>
      <c r="D26" s="27"/>
      <c r="E26" s="27">
        <v>15000</v>
      </c>
      <c r="F26" s="26"/>
      <c r="G26" s="27">
        <v>15000</v>
      </c>
      <c r="H26" s="27"/>
      <c r="J26" s="20"/>
    </row>
    <row r="27" spans="1:10" ht="12.75">
      <c r="A27">
        <v>60</v>
      </c>
      <c r="C27" t="s">
        <v>20</v>
      </c>
      <c r="D27" s="21">
        <v>906.52</v>
      </c>
      <c r="E27" s="22">
        <v>1100</v>
      </c>
      <c r="F27" s="26">
        <f>H27-E27</f>
        <v>400</v>
      </c>
      <c r="G27" s="21"/>
      <c r="H27" s="27">
        <v>1500</v>
      </c>
      <c r="J27" s="20"/>
    </row>
    <row r="28" spans="3:10" s="2" customFormat="1" ht="12.75">
      <c r="C28" s="2" t="s">
        <v>21</v>
      </c>
      <c r="D28" s="25">
        <f>SUM(D22:D27)</f>
        <v>30180.69</v>
      </c>
      <c r="E28" s="44">
        <f>SUM(E22:E27)</f>
        <v>71011.42</v>
      </c>
      <c r="F28" s="25">
        <f>SUM(F23:F27)</f>
        <v>26400</v>
      </c>
      <c r="G28" s="44">
        <f>SUM(G26:G27)</f>
        <v>15000</v>
      </c>
      <c r="H28" s="44">
        <f>SUM(H22:H27)</f>
        <v>82411.42</v>
      </c>
      <c r="J28" s="19"/>
    </row>
    <row r="29" spans="4:10" ht="12.75">
      <c r="D29" s="27"/>
      <c r="E29" s="21"/>
      <c r="F29" s="21"/>
      <c r="G29" s="21"/>
      <c r="H29" s="21"/>
      <c r="J29" s="18"/>
    </row>
    <row r="30" spans="3:8" ht="12.75">
      <c r="C30" s="2" t="s">
        <v>22</v>
      </c>
      <c r="D30" s="21"/>
      <c r="E30" s="21"/>
      <c r="F30" s="21"/>
      <c r="G30" s="21"/>
      <c r="H30" s="21"/>
    </row>
    <row r="31" spans="1:8" ht="12.75">
      <c r="A31">
        <v>70</v>
      </c>
      <c r="C31" t="s">
        <v>23</v>
      </c>
      <c r="D31" s="21"/>
      <c r="E31" s="21"/>
      <c r="F31" s="21"/>
      <c r="G31" s="21" t="s">
        <v>24</v>
      </c>
      <c r="H31" s="21"/>
    </row>
    <row r="32" spans="1:8" ht="12.75">
      <c r="A32">
        <v>75</v>
      </c>
      <c r="C32" t="s">
        <v>25</v>
      </c>
      <c r="D32" s="27"/>
      <c r="E32" s="21"/>
      <c r="F32" s="21" t="s">
        <v>26</v>
      </c>
      <c r="G32" s="21"/>
      <c r="H32" s="21"/>
    </row>
    <row r="33" spans="1:8" ht="12.75">
      <c r="A33">
        <v>77</v>
      </c>
      <c r="C33" t="s">
        <v>103</v>
      </c>
      <c r="D33" s="21"/>
      <c r="E33" s="26">
        <v>33600</v>
      </c>
      <c r="F33" s="26"/>
      <c r="G33" s="26">
        <v>33600</v>
      </c>
      <c r="H33" s="26"/>
    </row>
    <row r="34" spans="4:8" s="2" customFormat="1" ht="12.75">
      <c r="D34" s="44"/>
      <c r="E34" s="45"/>
      <c r="F34" s="23" t="s">
        <v>24</v>
      </c>
      <c r="G34" s="23" t="s">
        <v>24</v>
      </c>
      <c r="H34" s="23" t="s">
        <v>24</v>
      </c>
    </row>
    <row r="35" spans="3:8" ht="12.75">
      <c r="C35" s="2" t="s">
        <v>27</v>
      </c>
      <c r="D35" s="21"/>
      <c r="E35" s="45">
        <f>SUM(E33:E34)</f>
        <v>33600</v>
      </c>
      <c r="F35" s="45">
        <f>SUM(F33:F34)</f>
        <v>0</v>
      </c>
      <c r="G35" s="45">
        <f>SUM(G33:G34)</f>
        <v>33600</v>
      </c>
      <c r="H35" s="45">
        <f>SUM(H33:H34)</f>
        <v>0</v>
      </c>
    </row>
    <row r="36" spans="3:8" ht="12.75">
      <c r="C36" s="2"/>
      <c r="D36" s="21"/>
      <c r="E36" s="21"/>
      <c r="F36" s="45"/>
      <c r="G36" s="21"/>
      <c r="H36" s="45"/>
    </row>
    <row r="37" spans="3:8" ht="12.75">
      <c r="C37" s="2"/>
      <c r="D37" s="21"/>
      <c r="E37" s="21"/>
      <c r="F37" s="45"/>
      <c r="G37" s="21"/>
      <c r="H37" s="45"/>
    </row>
    <row r="38" spans="3:8" ht="12.75">
      <c r="C38" s="2"/>
      <c r="D38" s="21"/>
      <c r="E38" s="21"/>
      <c r="F38" s="21"/>
      <c r="G38" s="21"/>
      <c r="H38" s="45"/>
    </row>
    <row r="39" spans="3:8" ht="12.75">
      <c r="C39" s="2" t="s">
        <v>28</v>
      </c>
      <c r="D39" s="21"/>
      <c r="E39" s="21"/>
      <c r="F39" s="21"/>
      <c r="G39" s="21"/>
      <c r="H39" s="21"/>
    </row>
    <row r="40" spans="4:8" ht="12.75">
      <c r="D40" s="21"/>
      <c r="E40" s="21"/>
      <c r="F40" s="21"/>
      <c r="G40" s="21"/>
      <c r="H40" s="21"/>
    </row>
    <row r="41" spans="3:8" s="2" customFormat="1" ht="12.75">
      <c r="C41" s="2" t="s">
        <v>29</v>
      </c>
      <c r="D41" s="23"/>
      <c r="E41" s="23"/>
      <c r="F41" s="23"/>
      <c r="G41" s="23"/>
      <c r="H41" s="23"/>
    </row>
    <row r="42" spans="4:8" ht="12.75">
      <c r="D42" s="21"/>
      <c r="E42" s="21"/>
      <c r="F42" s="21"/>
      <c r="G42" s="21"/>
      <c r="H42" s="21"/>
    </row>
    <row r="43" spans="3:8" ht="12.75">
      <c r="C43" s="2" t="s">
        <v>30</v>
      </c>
      <c r="D43" s="21"/>
      <c r="E43" s="21"/>
      <c r="F43" s="21"/>
      <c r="G43" s="21"/>
      <c r="H43" s="21"/>
    </row>
    <row r="44" spans="1:10" ht="12.75">
      <c r="A44">
        <v>80</v>
      </c>
      <c r="C44" t="s">
        <v>31</v>
      </c>
      <c r="D44" s="27">
        <v>2852.05</v>
      </c>
      <c r="E44" s="27">
        <v>5000</v>
      </c>
      <c r="F44" s="26"/>
      <c r="G44" s="21"/>
      <c r="H44" s="27">
        <v>5000</v>
      </c>
      <c r="J44" s="18"/>
    </row>
    <row r="45" spans="1:10" ht="12.75">
      <c r="A45">
        <v>90</v>
      </c>
      <c r="C45" t="s">
        <v>32</v>
      </c>
      <c r="D45" s="27"/>
      <c r="E45" s="27">
        <v>5000</v>
      </c>
      <c r="F45" s="26"/>
      <c r="G45" s="21"/>
      <c r="H45" s="27">
        <v>5000</v>
      </c>
      <c r="J45" s="18"/>
    </row>
    <row r="46" spans="4:8" ht="12.75">
      <c r="D46" s="21"/>
      <c r="E46" s="21"/>
      <c r="F46" s="26"/>
      <c r="G46" s="21"/>
      <c r="H46" s="21"/>
    </row>
    <row r="47" spans="3:8" s="2" customFormat="1" ht="12.75">
      <c r="C47" s="2" t="s">
        <v>33</v>
      </c>
      <c r="D47" s="44">
        <f>SUM(D44:D46)</f>
        <v>2852.05</v>
      </c>
      <c r="E47" s="44">
        <f>SUM(E44:E46)</f>
        <v>10000</v>
      </c>
      <c r="F47" s="47"/>
      <c r="G47" s="23" t="s">
        <v>24</v>
      </c>
      <c r="H47" s="44">
        <f>SUM(H44:H46)</f>
        <v>10000</v>
      </c>
    </row>
    <row r="48" spans="4:8" ht="12.75">
      <c r="D48" s="21"/>
      <c r="E48" s="21"/>
      <c r="F48" s="46"/>
      <c r="G48" s="21"/>
      <c r="H48" s="21"/>
    </row>
    <row r="49" spans="3:8" s="2" customFormat="1" ht="12.75">
      <c r="C49" s="2" t="s">
        <v>34</v>
      </c>
      <c r="D49" s="44">
        <f>D28+D47</f>
        <v>33032.74</v>
      </c>
      <c r="E49" s="44">
        <f>E28+E35+E47</f>
        <v>114611.42</v>
      </c>
      <c r="F49" s="25">
        <f>F28+F35+F47</f>
        <v>26400</v>
      </c>
      <c r="G49" s="44">
        <f>G35+G28</f>
        <v>48600</v>
      </c>
      <c r="H49" s="44">
        <f>H28+H35+H47</f>
        <v>92411.42</v>
      </c>
    </row>
    <row r="50" spans="4:8" ht="12.75">
      <c r="D50" s="21"/>
      <c r="E50" s="21"/>
      <c r="F50" s="21"/>
      <c r="G50" s="21"/>
      <c r="H50" s="21"/>
    </row>
    <row r="51" spans="4:8" ht="12.75">
      <c r="D51" s="21"/>
      <c r="E51" s="21"/>
      <c r="F51" s="21"/>
      <c r="G51" s="21"/>
      <c r="H51" s="21"/>
    </row>
    <row r="52" spans="4:8" ht="12.75">
      <c r="D52" s="21"/>
      <c r="E52" s="21"/>
      <c r="F52" s="21"/>
      <c r="G52" s="21"/>
      <c r="H52" s="21"/>
    </row>
    <row r="53" spans="4:8" ht="12.75">
      <c r="D53" s="21"/>
      <c r="E53" s="21"/>
      <c r="F53" s="21"/>
      <c r="G53" s="21"/>
      <c r="H53" s="21"/>
    </row>
    <row r="54" spans="4:8" ht="12.75">
      <c r="D54" s="21"/>
      <c r="E54" s="21"/>
      <c r="F54" s="21"/>
      <c r="G54" s="21"/>
      <c r="H54" s="21"/>
    </row>
    <row r="55" spans="4:8" ht="12.75">
      <c r="D55" s="21"/>
      <c r="E55" s="21"/>
      <c r="F55" s="21"/>
      <c r="G55" s="21"/>
      <c r="H55" s="21"/>
    </row>
    <row r="56" spans="4:8" ht="12.75">
      <c r="D56" s="21"/>
      <c r="E56" s="21"/>
      <c r="F56" s="21"/>
      <c r="G56" s="21"/>
      <c r="H56" s="21"/>
    </row>
    <row r="57" spans="4:8" ht="12.75">
      <c r="D57" s="21"/>
      <c r="E57" s="21"/>
      <c r="F57" s="21"/>
      <c r="G57" s="21"/>
      <c r="H57" s="21"/>
    </row>
    <row r="58" spans="4:8" ht="12.75">
      <c r="D58" s="21"/>
      <c r="E58" s="21"/>
      <c r="F58" s="21"/>
      <c r="G58" s="21"/>
      <c r="H58" s="21"/>
    </row>
    <row r="59" spans="4:8" ht="12.75">
      <c r="D59" s="21"/>
      <c r="E59" s="21"/>
      <c r="F59" s="21"/>
      <c r="G59" s="21"/>
      <c r="H59" s="21"/>
    </row>
    <row r="60" spans="4:8" ht="12.75">
      <c r="D60" s="21"/>
      <c r="E60" s="21"/>
      <c r="F60" s="21"/>
      <c r="G60" s="21"/>
      <c r="H60" s="21"/>
    </row>
    <row r="61" spans="4:8" ht="12.75">
      <c r="D61" s="21"/>
      <c r="E61" s="21"/>
      <c r="F61" s="21"/>
      <c r="G61" s="21"/>
      <c r="H61" s="21"/>
    </row>
    <row r="62" spans="4:8" ht="12.75">
      <c r="D62" s="21"/>
      <c r="E62" s="21"/>
      <c r="F62" s="21"/>
      <c r="G62" s="21"/>
      <c r="H62" s="21"/>
    </row>
    <row r="63" spans="4:8" ht="12.75">
      <c r="D63" s="21"/>
      <c r="E63" s="21"/>
      <c r="F63" s="21"/>
      <c r="G63" s="21"/>
      <c r="H63" s="21"/>
    </row>
    <row r="64" spans="4:8" ht="12.75">
      <c r="D64" s="21"/>
      <c r="E64" s="21"/>
      <c r="F64" s="21"/>
      <c r="G64" s="21"/>
      <c r="H64" s="21"/>
    </row>
    <row r="65" spans="4:8" ht="12.75">
      <c r="D65" s="21"/>
      <c r="E65" s="21"/>
      <c r="F65" s="21"/>
      <c r="G65" s="21"/>
      <c r="H65" s="21"/>
    </row>
    <row r="66" spans="4:8" ht="12.75">
      <c r="D66" s="21"/>
      <c r="E66" s="21"/>
      <c r="F66" s="21"/>
      <c r="G66" s="21"/>
      <c r="H66" s="21"/>
    </row>
    <row r="67" spans="4:8" ht="12.75">
      <c r="D67" s="21"/>
      <c r="E67" s="21"/>
      <c r="F67" s="21"/>
      <c r="G67" s="21"/>
      <c r="H67" s="21"/>
    </row>
    <row r="68" spans="4:8" ht="12.75">
      <c r="D68" s="21"/>
      <c r="E68" s="21"/>
      <c r="F68" s="21"/>
      <c r="G68" s="21"/>
      <c r="H68" s="21"/>
    </row>
    <row r="69" spans="4:8" ht="12.75">
      <c r="D69" s="21"/>
      <c r="E69" s="21"/>
      <c r="F69" s="21"/>
      <c r="G69" s="21"/>
      <c r="H69" s="21"/>
    </row>
    <row r="70" spans="4:8" ht="12.75">
      <c r="D70" s="21"/>
      <c r="E70" s="21"/>
      <c r="F70" s="21"/>
      <c r="G70" s="21"/>
      <c r="H70" s="21"/>
    </row>
    <row r="71" spans="4:8" ht="12.75">
      <c r="D71" s="21"/>
      <c r="E71" s="21"/>
      <c r="F71" s="21"/>
      <c r="G71" s="21"/>
      <c r="H71" s="21"/>
    </row>
    <row r="72" spans="4:8" ht="12.75">
      <c r="D72" s="21"/>
      <c r="E72" s="21"/>
      <c r="F72" s="21"/>
      <c r="G72" s="21"/>
      <c r="H72" s="21"/>
    </row>
  </sheetData>
  <printOptions gridLines="1" horizontalCentered="1" verticalCentered="1"/>
  <pageMargins left="0.75" right="0.537401575" top="1" bottom="1" header="0.5" footer="0.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tabSelected="1" workbookViewId="0" topLeftCell="F1">
      <selection activeCell="E4" sqref="E4"/>
    </sheetView>
  </sheetViews>
  <sheetFormatPr defaultColWidth="9.140625" defaultRowHeight="12.75"/>
  <cols>
    <col min="1" max="1" width="4.57421875" style="0" customWidth="1"/>
    <col min="3" max="3" width="33.7109375" style="0" customWidth="1"/>
    <col min="4" max="4" width="14.00390625" style="0" customWidth="1"/>
    <col min="5" max="5" width="15.7109375" style="0" customWidth="1"/>
    <col min="6" max="6" width="12.00390625" style="0" customWidth="1"/>
    <col min="7" max="7" width="13.57421875" style="0" customWidth="1"/>
    <col min="8" max="9" width="15.7109375" style="0" customWidth="1"/>
    <col min="10" max="10" width="18.57421875" style="0" customWidth="1"/>
    <col min="12" max="12" width="9.28125" style="0" bestFit="1" customWidth="1"/>
    <col min="14" max="14" width="9.28125" style="0" bestFit="1" customWidth="1"/>
  </cols>
  <sheetData>
    <row r="1" spans="4:10" ht="18">
      <c r="D1" s="48"/>
      <c r="E1" s="48" t="s">
        <v>110</v>
      </c>
      <c r="F1" s="48"/>
      <c r="G1" s="48"/>
      <c r="H1" s="48"/>
      <c r="I1" s="48"/>
      <c r="J1" s="48"/>
    </row>
    <row r="3" spans="3:10" ht="12.75">
      <c r="C3" s="21"/>
      <c r="D3" s="21" t="s">
        <v>40</v>
      </c>
      <c r="E3" s="21" t="s">
        <v>118</v>
      </c>
      <c r="F3" s="21" t="s">
        <v>41</v>
      </c>
      <c r="G3" s="21"/>
      <c r="H3" s="21"/>
      <c r="J3" t="s">
        <v>2</v>
      </c>
    </row>
    <row r="4" spans="3:8" ht="12.75">
      <c r="C4" s="21"/>
      <c r="D4" s="21" t="s">
        <v>3</v>
      </c>
      <c r="E4" s="41" t="s">
        <v>4</v>
      </c>
      <c r="F4" s="21" t="s">
        <v>42</v>
      </c>
      <c r="G4" s="21"/>
      <c r="H4" s="21"/>
    </row>
    <row r="5" spans="3:9" ht="12.75">
      <c r="C5" s="21"/>
      <c r="D5" s="21" t="s">
        <v>5</v>
      </c>
      <c r="E5" s="21" t="s">
        <v>6</v>
      </c>
      <c r="F5" s="21" t="s">
        <v>43</v>
      </c>
      <c r="G5" s="21" t="s">
        <v>8</v>
      </c>
      <c r="H5" s="21" t="s">
        <v>9</v>
      </c>
      <c r="I5" s="21"/>
    </row>
    <row r="6" spans="1:9" ht="12.75">
      <c r="A6" t="s">
        <v>44</v>
      </c>
      <c r="C6" s="21" t="s">
        <v>10</v>
      </c>
      <c r="D6" s="41">
        <v>2006</v>
      </c>
      <c r="E6" s="21"/>
      <c r="F6" s="21"/>
      <c r="G6" s="21"/>
      <c r="H6" s="21"/>
      <c r="I6" s="21"/>
    </row>
    <row r="7" spans="3:9" ht="12.75">
      <c r="C7" s="21"/>
      <c r="D7" s="21"/>
      <c r="E7" s="21"/>
      <c r="F7" s="21"/>
      <c r="G7" s="21"/>
      <c r="H7" s="21"/>
      <c r="I7" s="21"/>
    </row>
    <row r="8" spans="3:9" ht="12.75">
      <c r="C8" s="23" t="s">
        <v>45</v>
      </c>
      <c r="D8" s="21"/>
      <c r="E8" s="21"/>
      <c r="F8" s="21"/>
      <c r="G8" s="21"/>
      <c r="H8" s="21"/>
      <c r="I8" s="21"/>
    </row>
    <row r="9" spans="3:9" ht="12.75">
      <c r="C9" s="21" t="s">
        <v>46</v>
      </c>
      <c r="D9" s="21"/>
      <c r="E9" s="21"/>
      <c r="F9" s="21"/>
      <c r="G9" s="21"/>
      <c r="H9" s="21"/>
      <c r="I9" s="21"/>
    </row>
    <row r="10" spans="1:9" ht="12.75">
      <c r="A10">
        <v>30</v>
      </c>
      <c r="B10">
        <v>1010103</v>
      </c>
      <c r="C10" s="21" t="s">
        <v>47</v>
      </c>
      <c r="D10" s="21"/>
      <c r="E10" s="22">
        <v>1000</v>
      </c>
      <c r="F10" s="26">
        <v>500</v>
      </c>
      <c r="G10" s="26"/>
      <c r="H10" s="22">
        <v>1500</v>
      </c>
      <c r="I10" s="22"/>
    </row>
    <row r="11" spans="3:9" ht="12.75">
      <c r="C11" s="21"/>
      <c r="D11" s="21"/>
      <c r="E11" s="21"/>
      <c r="F11" s="26"/>
      <c r="G11" s="26"/>
      <c r="H11" s="21"/>
      <c r="I11" s="21"/>
    </row>
    <row r="12" spans="3:17" ht="12.75">
      <c r="C12" s="21" t="s">
        <v>48</v>
      </c>
      <c r="D12" s="23" t="s">
        <v>24</v>
      </c>
      <c r="E12" s="25">
        <v>1000</v>
      </c>
      <c r="F12" s="47">
        <v>500</v>
      </c>
      <c r="G12" s="47" t="s">
        <v>24</v>
      </c>
      <c r="H12" s="25">
        <f>SUM(H10:H11)</f>
        <v>1500</v>
      </c>
      <c r="I12" s="25"/>
      <c r="J12" s="2" t="s">
        <v>24</v>
      </c>
      <c r="K12" s="2"/>
      <c r="L12" s="2"/>
      <c r="M12" s="2"/>
      <c r="N12" s="2"/>
      <c r="O12" s="2"/>
      <c r="P12" s="2"/>
      <c r="Q12" s="2"/>
    </row>
    <row r="13" spans="3:9" ht="12.75">
      <c r="C13" s="21"/>
      <c r="D13" s="21"/>
      <c r="E13" s="21"/>
      <c r="F13" s="26"/>
      <c r="G13" s="26"/>
      <c r="H13" s="49"/>
      <c r="I13" s="21"/>
    </row>
    <row r="14" spans="3:9" ht="12.75">
      <c r="C14" s="21" t="s">
        <v>49</v>
      </c>
      <c r="D14" s="21"/>
      <c r="E14" s="21"/>
      <c r="F14" s="26"/>
      <c r="G14" s="26"/>
      <c r="H14" s="21"/>
      <c r="I14" s="21"/>
    </row>
    <row r="15" spans="1:10" ht="12.75">
      <c r="A15">
        <v>60</v>
      </c>
      <c r="B15">
        <v>1010201</v>
      </c>
      <c r="C15" s="21" t="s">
        <v>50</v>
      </c>
      <c r="D15" s="27">
        <v>8293.06</v>
      </c>
      <c r="E15" s="26">
        <v>20000</v>
      </c>
      <c r="F15" s="26"/>
      <c r="G15" s="26"/>
      <c r="H15" s="27">
        <v>20000</v>
      </c>
      <c r="I15" s="26"/>
      <c r="J15" s="20"/>
    </row>
    <row r="16" spans="1:9" ht="12.75">
      <c r="A16">
        <v>70</v>
      </c>
      <c r="B16">
        <v>1010202</v>
      </c>
      <c r="C16" s="21" t="s">
        <v>51</v>
      </c>
      <c r="D16" s="21"/>
      <c r="E16" s="26">
        <v>3000</v>
      </c>
      <c r="F16" s="26">
        <v>1500</v>
      </c>
      <c r="G16" s="26"/>
      <c r="H16" s="27">
        <v>4500</v>
      </c>
      <c r="I16" s="27"/>
    </row>
    <row r="17" spans="1:14" ht="12.75">
      <c r="A17">
        <v>80</v>
      </c>
      <c r="B17">
        <v>1010203</v>
      </c>
      <c r="C17" s="21" t="s">
        <v>52</v>
      </c>
      <c r="D17" s="27">
        <v>5293.48</v>
      </c>
      <c r="E17" s="26">
        <v>10000</v>
      </c>
      <c r="F17" s="26">
        <v>5000</v>
      </c>
      <c r="G17" s="26"/>
      <c r="H17" s="27">
        <v>15000</v>
      </c>
      <c r="I17" s="27"/>
      <c r="J17" s="1"/>
      <c r="L17" s="18"/>
      <c r="N17" s="18"/>
    </row>
    <row r="18" spans="1:10" ht="12.75">
      <c r="A18">
        <v>83</v>
      </c>
      <c r="B18">
        <v>1010203</v>
      </c>
      <c r="C18" s="21" t="s">
        <v>104</v>
      </c>
      <c r="D18" s="27"/>
      <c r="E18" s="26">
        <v>12240</v>
      </c>
      <c r="F18" s="26">
        <v>5760</v>
      </c>
      <c r="G18" s="26"/>
      <c r="H18" s="27">
        <v>18000</v>
      </c>
      <c r="I18" s="27"/>
      <c r="J18" s="20"/>
    </row>
    <row r="19" spans="1:10" ht="12.75">
      <c r="A19">
        <v>85</v>
      </c>
      <c r="B19">
        <v>1010205</v>
      </c>
      <c r="C19" s="21" t="s">
        <v>106</v>
      </c>
      <c r="D19" s="27"/>
      <c r="E19" s="26">
        <v>5200</v>
      </c>
      <c r="F19" s="26"/>
      <c r="G19" s="26">
        <v>2600</v>
      </c>
      <c r="H19" s="27">
        <v>2600</v>
      </c>
      <c r="I19" s="27"/>
      <c r="J19" s="20"/>
    </row>
    <row r="20" spans="1:9" ht="12.75">
      <c r="A20">
        <v>90</v>
      </c>
      <c r="B20">
        <v>1010206</v>
      </c>
      <c r="C20" s="21" t="s">
        <v>53</v>
      </c>
      <c r="D20" s="21"/>
      <c r="E20" s="26">
        <v>500</v>
      </c>
      <c r="F20" s="26"/>
      <c r="G20" s="26"/>
      <c r="H20" s="22">
        <v>500</v>
      </c>
      <c r="I20" s="22"/>
    </row>
    <row r="21" spans="1:9" ht="12.75">
      <c r="A21">
        <v>95</v>
      </c>
      <c r="B21">
        <v>1010207</v>
      </c>
      <c r="C21" s="21" t="s">
        <v>54</v>
      </c>
      <c r="D21" s="22">
        <v>1223.51</v>
      </c>
      <c r="E21" s="26">
        <v>9000</v>
      </c>
      <c r="F21" s="26">
        <v>1000</v>
      </c>
      <c r="G21" s="26"/>
      <c r="H21" s="27">
        <v>10000</v>
      </c>
      <c r="I21" s="27"/>
    </row>
    <row r="22" spans="1:10" ht="12.75">
      <c r="A22">
        <v>100</v>
      </c>
      <c r="B22">
        <v>1010208</v>
      </c>
      <c r="C22" s="21" t="s">
        <v>55</v>
      </c>
      <c r="D22" s="50">
        <v>12993.99</v>
      </c>
      <c r="E22" s="26">
        <v>9000</v>
      </c>
      <c r="F22" s="26"/>
      <c r="G22" s="26"/>
      <c r="H22" s="27">
        <v>9000</v>
      </c>
      <c r="I22" s="27" t="s">
        <v>81</v>
      </c>
      <c r="J22" s="20"/>
    </row>
    <row r="23" spans="1:9" ht="12.75">
      <c r="A23">
        <v>110</v>
      </c>
      <c r="B23">
        <v>1010211</v>
      </c>
      <c r="C23" s="21" t="s">
        <v>56</v>
      </c>
      <c r="D23" s="21"/>
      <c r="E23" s="26">
        <v>1071.42</v>
      </c>
      <c r="F23" s="26">
        <v>240</v>
      </c>
      <c r="G23" s="26"/>
      <c r="H23" s="22">
        <v>1311.42</v>
      </c>
      <c r="I23" s="22"/>
    </row>
    <row r="24" spans="3:9" ht="12.75">
      <c r="C24" s="21" t="s">
        <v>57</v>
      </c>
      <c r="D24" s="21"/>
      <c r="E24" s="21"/>
      <c r="F24" s="26"/>
      <c r="G24" s="26"/>
      <c r="H24" s="21"/>
      <c r="I24" s="21"/>
    </row>
    <row r="25" spans="3:10" ht="12.75">
      <c r="C25" s="21" t="s">
        <v>58</v>
      </c>
      <c r="D25" s="28">
        <f>SUM(D15:D24)</f>
        <v>27804.04</v>
      </c>
      <c r="E25" s="28">
        <f>SUM(E15:E24)</f>
        <v>70011.42</v>
      </c>
      <c r="F25" s="52">
        <f>SUM(F16:F24)</f>
        <v>13500</v>
      </c>
      <c r="G25" s="47">
        <f>SUM(G10:G24)</f>
        <v>2600</v>
      </c>
      <c r="H25" s="28">
        <f>SUM(H15:H24)</f>
        <v>80911.42</v>
      </c>
      <c r="I25" s="8"/>
      <c r="J25" t="s">
        <v>24</v>
      </c>
    </row>
    <row r="26" spans="3:8" ht="12.75">
      <c r="C26" s="21"/>
      <c r="D26" s="21"/>
      <c r="E26" s="21"/>
      <c r="F26" s="21"/>
      <c r="G26" s="21"/>
      <c r="H26" s="21"/>
    </row>
    <row r="27" spans="3:10" s="2" customFormat="1" ht="12.75">
      <c r="C27" s="23" t="s">
        <v>59</v>
      </c>
      <c r="D27" s="28">
        <f>SUM(D25:D25)</f>
        <v>27804.04</v>
      </c>
      <c r="E27" s="44">
        <f>E10+E25</f>
        <v>71011.42</v>
      </c>
      <c r="F27" s="44"/>
      <c r="G27" s="44"/>
      <c r="H27" s="44">
        <f>H12+H25</f>
        <v>82411.42</v>
      </c>
      <c r="I27" s="3"/>
      <c r="J27" s="2" t="s">
        <v>24</v>
      </c>
    </row>
    <row r="28" spans="3:8" ht="12.75">
      <c r="C28" s="21"/>
      <c r="D28" s="21"/>
      <c r="E28" s="21"/>
      <c r="F28" s="21"/>
      <c r="G28" s="21"/>
      <c r="H28" s="21"/>
    </row>
    <row r="29" spans="3:8" ht="12.75">
      <c r="C29" s="23" t="s">
        <v>60</v>
      </c>
      <c r="D29" s="21"/>
      <c r="E29" s="21"/>
      <c r="F29" s="21"/>
      <c r="G29" s="21"/>
      <c r="H29" s="21"/>
    </row>
    <row r="30" spans="3:8" ht="12.75">
      <c r="C30" s="21" t="s">
        <v>61</v>
      </c>
      <c r="D30" s="21"/>
      <c r="E30" s="21"/>
      <c r="F30" s="21"/>
      <c r="G30" s="21"/>
      <c r="H30" s="21"/>
    </row>
    <row r="31" spans="1:8" ht="12.75">
      <c r="A31">
        <v>120</v>
      </c>
      <c r="B31">
        <v>2010101</v>
      </c>
      <c r="C31" s="21" t="s">
        <v>62</v>
      </c>
      <c r="D31" s="21"/>
      <c r="E31" s="27"/>
      <c r="F31" s="21"/>
      <c r="G31" s="27"/>
      <c r="H31" s="21"/>
    </row>
    <row r="32" spans="1:8" ht="12.75">
      <c r="A32">
        <v>130</v>
      </c>
      <c r="B32">
        <v>2010506</v>
      </c>
      <c r="C32" s="21" t="s">
        <v>105</v>
      </c>
      <c r="D32" s="21"/>
      <c r="E32" s="26">
        <v>33600</v>
      </c>
      <c r="F32" s="26"/>
      <c r="G32" s="26">
        <v>33600</v>
      </c>
      <c r="H32" s="26">
        <v>0</v>
      </c>
    </row>
    <row r="33" spans="3:8" ht="12.75">
      <c r="C33" s="21"/>
      <c r="D33" s="21"/>
      <c r="E33" s="21"/>
      <c r="F33" s="26"/>
      <c r="G33" s="21"/>
      <c r="H33" s="21"/>
    </row>
    <row r="34" spans="3:10" s="2" customFormat="1" ht="12.75">
      <c r="C34" s="23" t="s">
        <v>15</v>
      </c>
      <c r="D34" s="23" t="s">
        <v>24</v>
      </c>
      <c r="E34" s="44">
        <f>SUM(E32:E33)</f>
        <v>33600</v>
      </c>
      <c r="F34" s="47">
        <f>SUM(F32:F33)</f>
        <v>0</v>
      </c>
      <c r="G34" s="44">
        <f>SUM(G32:G33)</f>
        <v>33600</v>
      </c>
      <c r="H34" s="47">
        <f>SUM(H32)</f>
        <v>0</v>
      </c>
      <c r="J34" s="2" t="s">
        <v>24</v>
      </c>
    </row>
    <row r="35" spans="3:8" ht="12.75">
      <c r="C35" s="21"/>
      <c r="D35" s="21"/>
      <c r="E35" s="21"/>
      <c r="F35" s="21"/>
      <c r="G35" s="21"/>
      <c r="H35" s="21"/>
    </row>
    <row r="36" spans="3:8" ht="12.75">
      <c r="C36" s="23" t="s">
        <v>63</v>
      </c>
      <c r="D36" s="21"/>
      <c r="E36" s="21"/>
      <c r="F36" s="21"/>
      <c r="G36" s="21"/>
      <c r="H36" s="21"/>
    </row>
    <row r="37" spans="3:8" ht="12.75">
      <c r="C37" s="21"/>
      <c r="D37" s="21"/>
      <c r="E37" s="21"/>
      <c r="F37" s="21"/>
      <c r="G37" s="21"/>
      <c r="H37" s="21"/>
    </row>
    <row r="38" spans="3:10" s="2" customFormat="1" ht="12.75">
      <c r="C38" s="23" t="s">
        <v>21</v>
      </c>
      <c r="D38" s="23" t="s">
        <v>24</v>
      </c>
      <c r="E38" s="23" t="s">
        <v>24</v>
      </c>
      <c r="F38" s="23" t="s">
        <v>24</v>
      </c>
      <c r="G38" s="23" t="s">
        <v>24</v>
      </c>
      <c r="H38" s="23" t="s">
        <v>24</v>
      </c>
      <c r="J38" s="2" t="s">
        <v>24</v>
      </c>
    </row>
    <row r="39" spans="3:8" ht="12.75">
      <c r="C39" s="21"/>
      <c r="D39" s="21"/>
      <c r="E39" s="21"/>
      <c r="F39" s="21"/>
      <c r="G39" s="21"/>
      <c r="H39" s="21"/>
    </row>
    <row r="40" spans="3:8" ht="12.75">
      <c r="C40" s="23" t="s">
        <v>64</v>
      </c>
      <c r="D40" s="21"/>
      <c r="E40" s="21"/>
      <c r="F40" s="21"/>
      <c r="G40" s="21"/>
      <c r="H40" s="21"/>
    </row>
    <row r="41" spans="1:9" ht="12.75">
      <c r="A41">
        <v>180</v>
      </c>
      <c r="B41">
        <v>4000002</v>
      </c>
      <c r="C41" s="21" t="s">
        <v>65</v>
      </c>
      <c r="D41" s="27">
        <v>2852.05</v>
      </c>
      <c r="E41" s="27">
        <v>5000</v>
      </c>
      <c r="F41" s="51"/>
      <c r="G41" s="21"/>
      <c r="H41" s="27">
        <v>5000</v>
      </c>
      <c r="I41" s="1"/>
    </row>
    <row r="42" spans="1:9" ht="12.75">
      <c r="A42">
        <v>190</v>
      </c>
      <c r="B42">
        <v>4000003</v>
      </c>
      <c r="C42" s="21" t="s">
        <v>32</v>
      </c>
      <c r="D42" s="27"/>
      <c r="E42" s="27">
        <v>5000</v>
      </c>
      <c r="F42" s="51"/>
      <c r="G42" s="21"/>
      <c r="H42" s="27">
        <v>5000</v>
      </c>
      <c r="I42" s="1"/>
    </row>
    <row r="43" spans="3:8" ht="12.75">
      <c r="C43" s="21"/>
      <c r="D43" s="21"/>
      <c r="E43" s="21"/>
      <c r="F43" s="51"/>
      <c r="G43" s="21"/>
      <c r="H43" s="21"/>
    </row>
    <row r="44" spans="3:10" s="2" customFormat="1" ht="12.75">
      <c r="C44" s="23" t="s">
        <v>27</v>
      </c>
      <c r="D44" s="28">
        <f>SUM(D41:D43)</f>
        <v>2852.05</v>
      </c>
      <c r="E44" s="28">
        <f>SUM(E41:E43)</f>
        <v>10000</v>
      </c>
      <c r="F44" s="28">
        <f>SUM(F41:F43)</f>
        <v>0</v>
      </c>
      <c r="G44" s="28">
        <f>SUM(G41:G43)</f>
        <v>0</v>
      </c>
      <c r="H44" s="28">
        <f>SUM(H41:H43)</f>
        <v>10000</v>
      </c>
      <c r="I44" s="8"/>
      <c r="J44" s="2" t="s">
        <v>24</v>
      </c>
    </row>
    <row r="45" spans="3:8" ht="12.75">
      <c r="C45" s="21"/>
      <c r="D45" s="21"/>
      <c r="E45" s="21"/>
      <c r="F45" s="21"/>
      <c r="G45" s="21"/>
      <c r="H45" s="21"/>
    </row>
    <row r="46" spans="3:10" s="2" customFormat="1" ht="12.75">
      <c r="C46" s="23" t="s">
        <v>66</v>
      </c>
      <c r="D46" s="44">
        <f>D27+D44</f>
        <v>30656.09</v>
      </c>
      <c r="E46" s="44">
        <f>E27+E34+E44</f>
        <v>114611.42</v>
      </c>
      <c r="F46" s="44">
        <f>F27+F34+F44</f>
        <v>0</v>
      </c>
      <c r="G46" s="44">
        <v>4000</v>
      </c>
      <c r="H46" s="44">
        <f>H27+H34+H44</f>
        <v>92411.42</v>
      </c>
      <c r="I46" s="3"/>
      <c r="J46" s="2" t="s">
        <v>24</v>
      </c>
    </row>
    <row r="47" spans="3:8" ht="12.75">
      <c r="C47" s="21"/>
      <c r="D47" s="21"/>
      <c r="E47" s="21"/>
      <c r="F47" s="21"/>
      <c r="G47" s="21"/>
      <c r="H47" s="21"/>
    </row>
    <row r="48" spans="3:8" ht="12.75">
      <c r="C48" s="21"/>
      <c r="D48" s="21"/>
      <c r="E48" s="21"/>
      <c r="F48" s="21"/>
      <c r="G48" s="21"/>
      <c r="H48" s="21"/>
    </row>
    <row r="49" spans="3:8" ht="12.75">
      <c r="C49" s="21"/>
      <c r="D49" s="21"/>
      <c r="E49" s="21"/>
      <c r="F49" s="21"/>
      <c r="G49" s="21"/>
      <c r="H49" s="21"/>
    </row>
    <row r="50" spans="3:8" ht="12.75">
      <c r="C50" s="21"/>
      <c r="D50" s="21"/>
      <c r="E50" s="21"/>
      <c r="F50" s="21"/>
      <c r="G50" s="21"/>
      <c r="H50" s="21"/>
    </row>
    <row r="51" spans="3:8" ht="12.75">
      <c r="C51" s="21"/>
      <c r="D51" s="21"/>
      <c r="E51" s="21"/>
      <c r="F51" s="21"/>
      <c r="G51" s="21"/>
      <c r="H51" s="21"/>
    </row>
    <row r="52" spans="3:8" ht="12.75">
      <c r="C52" s="21"/>
      <c r="D52" s="21"/>
      <c r="E52" s="21"/>
      <c r="F52" s="21"/>
      <c r="G52" s="21"/>
      <c r="H52" s="21"/>
    </row>
    <row r="53" spans="3:8" ht="12.75">
      <c r="C53" s="21"/>
      <c r="D53" s="21"/>
      <c r="E53" s="21"/>
      <c r="F53" s="21"/>
      <c r="G53" s="21"/>
      <c r="H53" s="21"/>
    </row>
    <row r="54" spans="3:8" ht="12.75">
      <c r="C54" s="21"/>
      <c r="D54" s="21"/>
      <c r="E54" s="21"/>
      <c r="F54" s="21"/>
      <c r="G54" s="21"/>
      <c r="H54" s="21"/>
    </row>
    <row r="55" spans="3:8" ht="12.75">
      <c r="C55" s="21"/>
      <c r="D55" s="21"/>
      <c r="E55" s="21"/>
      <c r="F55" s="21"/>
      <c r="G55" s="21"/>
      <c r="H55" s="21"/>
    </row>
    <row r="56" spans="3:8" ht="12.75">
      <c r="C56" s="21"/>
      <c r="D56" s="21"/>
      <c r="E56" s="21"/>
      <c r="F56" s="21"/>
      <c r="G56" s="21"/>
      <c r="H56" s="21"/>
    </row>
    <row r="57" spans="3:8" ht="12.75">
      <c r="C57" s="21"/>
      <c r="D57" s="21"/>
      <c r="E57" s="21"/>
      <c r="F57" s="21"/>
      <c r="G57" s="21"/>
      <c r="H57" s="21"/>
    </row>
    <row r="58" spans="3:8" ht="12.75">
      <c r="C58" s="21"/>
      <c r="D58" s="21"/>
      <c r="E58" s="21"/>
      <c r="F58" s="21"/>
      <c r="G58" s="21"/>
      <c r="H58" s="21"/>
    </row>
    <row r="59" spans="3:8" ht="12.75">
      <c r="C59" s="21"/>
      <c r="D59" s="21"/>
      <c r="E59" s="21"/>
      <c r="F59" s="21"/>
      <c r="G59" s="21"/>
      <c r="H59" s="21"/>
    </row>
    <row r="60" spans="3:8" ht="12.75">
      <c r="C60" s="21"/>
      <c r="D60" s="21"/>
      <c r="E60" s="21"/>
      <c r="F60" s="21"/>
      <c r="G60" s="21"/>
      <c r="H60" s="21"/>
    </row>
    <row r="61" spans="3:8" ht="12.75">
      <c r="C61" s="21"/>
      <c r="D61" s="21"/>
      <c r="E61" s="21"/>
      <c r="F61" s="21"/>
      <c r="G61" s="21"/>
      <c r="H61" s="21"/>
    </row>
    <row r="62" spans="3:8" ht="12.75">
      <c r="C62" s="21"/>
      <c r="D62" s="21"/>
      <c r="E62" s="21"/>
      <c r="F62" s="21"/>
      <c r="G62" s="21"/>
      <c r="H62" s="21"/>
    </row>
    <row r="63" spans="3:8" ht="12.75">
      <c r="C63" s="21"/>
      <c r="D63" s="21"/>
      <c r="E63" s="21"/>
      <c r="F63" s="21"/>
      <c r="G63" s="21"/>
      <c r="H63" s="21"/>
    </row>
    <row r="64" spans="3:8" ht="12.75">
      <c r="C64" s="21"/>
      <c r="D64" s="21"/>
      <c r="E64" s="21"/>
      <c r="F64" s="21"/>
      <c r="G64" s="21"/>
      <c r="H64" s="21"/>
    </row>
    <row r="65" spans="3:8" ht="12.75">
      <c r="C65" s="21"/>
      <c r="D65" s="21"/>
      <c r="E65" s="21"/>
      <c r="F65" s="21"/>
      <c r="G65" s="21"/>
      <c r="H65" s="21"/>
    </row>
    <row r="66" spans="3:8" ht="12.75">
      <c r="C66" s="21"/>
      <c r="D66" s="21"/>
      <c r="E66" s="21"/>
      <c r="F66" s="21"/>
      <c r="G66" s="21"/>
      <c r="H66" s="21"/>
    </row>
    <row r="67" spans="3:8" ht="12.75">
      <c r="C67" s="21"/>
      <c r="D67" s="21"/>
      <c r="E67" s="21"/>
      <c r="F67" s="21"/>
      <c r="G67" s="21"/>
      <c r="H67" s="21"/>
    </row>
    <row r="68" spans="3:8" ht="12.75">
      <c r="C68" s="21"/>
      <c r="D68" s="21"/>
      <c r="E68" s="21"/>
      <c r="F68" s="21"/>
      <c r="G68" s="21"/>
      <c r="H68" s="21"/>
    </row>
    <row r="69" spans="3:8" ht="12.75">
      <c r="C69" s="21"/>
      <c r="D69" s="21"/>
      <c r="E69" s="21"/>
      <c r="F69" s="21"/>
      <c r="G69" s="21"/>
      <c r="H69" s="21"/>
    </row>
    <row r="70" spans="3:8" ht="12.75">
      <c r="C70" s="21"/>
      <c r="D70" s="21"/>
      <c r="E70" s="21"/>
      <c r="F70" s="21"/>
      <c r="G70" s="21"/>
      <c r="H70" s="21"/>
    </row>
    <row r="71" spans="3:8" ht="12.75">
      <c r="C71" s="21"/>
      <c r="D71" s="21"/>
      <c r="E71" s="21"/>
      <c r="F71" s="21"/>
      <c r="G71" s="21"/>
      <c r="H71" s="21"/>
    </row>
  </sheetData>
  <printOptions gridLines="1" horizontalCentered="1" verticalCentered="1"/>
  <pageMargins left="0.75" right="0.537401575" top="1" bottom="1" header="0.5" footer="0.5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workbookViewId="0" topLeftCell="C19">
      <selection activeCell="K27" sqref="K27"/>
    </sheetView>
  </sheetViews>
  <sheetFormatPr defaultColWidth="9.140625" defaultRowHeight="12.75"/>
  <cols>
    <col min="1" max="1" width="35.8515625" style="0" customWidth="1"/>
    <col min="2" max="2" width="16.28125" style="4" customWidth="1"/>
    <col min="3" max="4" width="11.00390625" style="5" customWidth="1"/>
    <col min="5" max="5" width="11.28125" style="5" customWidth="1"/>
    <col min="6" max="10" width="10.7109375" style="5" customWidth="1"/>
    <col min="11" max="12" width="11.7109375" style="5" customWidth="1"/>
    <col min="13" max="13" width="11.28125" style="0" customWidth="1"/>
  </cols>
  <sheetData>
    <row r="1" spans="3:10" ht="12.75">
      <c r="C1" s="16"/>
      <c r="D1" s="14" t="s">
        <v>67</v>
      </c>
      <c r="E1" s="15"/>
      <c r="F1" s="15"/>
      <c r="G1" s="15"/>
      <c r="H1" s="15"/>
      <c r="I1" s="15"/>
      <c r="J1" s="17"/>
    </row>
    <row r="2" spans="5:12" ht="12.75">
      <c r="E2" s="6"/>
      <c r="F2" s="6"/>
      <c r="G2" s="6"/>
      <c r="H2" s="6"/>
      <c r="I2" s="6"/>
      <c r="J2" s="6"/>
      <c r="K2" s="6"/>
      <c r="L2" s="6"/>
    </row>
    <row r="3" spans="2:12" ht="12.75">
      <c r="B3" s="7" t="s">
        <v>68</v>
      </c>
      <c r="C3" s="6" t="s">
        <v>69</v>
      </c>
      <c r="D3" s="6"/>
      <c r="E3" s="6" t="s">
        <v>111</v>
      </c>
      <c r="F3" s="6"/>
      <c r="G3" s="6"/>
      <c r="H3" s="6"/>
      <c r="I3" s="6"/>
      <c r="J3" s="6"/>
      <c r="K3" s="6"/>
      <c r="L3" s="6"/>
    </row>
    <row r="4" spans="2:13" ht="12.75">
      <c r="B4" s="7" t="s">
        <v>70</v>
      </c>
      <c r="C4" s="6" t="s">
        <v>71</v>
      </c>
      <c r="D4" s="6"/>
      <c r="E4" s="32" t="s">
        <v>112</v>
      </c>
      <c r="F4" s="32"/>
      <c r="G4" s="32" t="s">
        <v>113</v>
      </c>
      <c r="H4" s="6"/>
      <c r="I4" s="6" t="s">
        <v>114</v>
      </c>
      <c r="J4" s="6"/>
      <c r="K4" s="6" t="s">
        <v>72</v>
      </c>
      <c r="L4" s="6"/>
      <c r="M4" t="s">
        <v>73</v>
      </c>
    </row>
    <row r="5" spans="2:12" ht="12.75">
      <c r="B5" s="7" t="s">
        <v>74</v>
      </c>
      <c r="C5" s="6" t="s">
        <v>75</v>
      </c>
      <c r="D5" s="6"/>
      <c r="E5" s="6" t="s">
        <v>76</v>
      </c>
      <c r="F5" s="6" t="s">
        <v>77</v>
      </c>
      <c r="G5" s="6" t="s">
        <v>76</v>
      </c>
      <c r="H5" s="6" t="s">
        <v>77</v>
      </c>
      <c r="I5" s="6" t="s">
        <v>76</v>
      </c>
      <c r="J5" s="6" t="s">
        <v>77</v>
      </c>
      <c r="K5" s="6" t="s">
        <v>76</v>
      </c>
      <c r="L5" s="6" t="s">
        <v>77</v>
      </c>
    </row>
    <row r="6" spans="2:4" ht="12.75">
      <c r="B6" s="40">
        <v>2005</v>
      </c>
      <c r="C6" s="6" t="s">
        <v>76</v>
      </c>
      <c r="D6" s="6" t="s">
        <v>77</v>
      </c>
    </row>
    <row r="7" ht="12.75">
      <c r="A7" t="s">
        <v>10</v>
      </c>
    </row>
    <row r="8" ht="12.75" customHeight="1"/>
    <row r="9" ht="12" customHeight="1">
      <c r="A9" t="s">
        <v>45</v>
      </c>
    </row>
    <row r="10" ht="12" customHeight="1"/>
    <row r="11" spans="1:11" ht="12" customHeight="1">
      <c r="A11" t="s">
        <v>117</v>
      </c>
      <c r="C11" s="5">
        <v>1000</v>
      </c>
      <c r="E11" s="5">
        <v>1500</v>
      </c>
      <c r="G11" s="5">
        <v>2000</v>
      </c>
      <c r="I11" s="5">
        <v>2000</v>
      </c>
      <c r="K11" s="5">
        <f>SUM(E11:J11)</f>
        <v>5500</v>
      </c>
    </row>
    <row r="12" ht="12" customHeight="1"/>
    <row r="13" ht="12" customHeight="1"/>
    <row r="14" spans="1:12" ht="12" customHeight="1">
      <c r="A14" t="s">
        <v>78</v>
      </c>
      <c r="B14" s="29">
        <v>8293.06</v>
      </c>
      <c r="C14" s="17">
        <v>20000</v>
      </c>
      <c r="D14" s="17"/>
      <c r="E14" s="17">
        <v>20000</v>
      </c>
      <c r="F14" s="17"/>
      <c r="G14" s="17">
        <v>20000</v>
      </c>
      <c r="H14" s="17"/>
      <c r="I14" s="17">
        <v>20000</v>
      </c>
      <c r="J14" s="17"/>
      <c r="K14" s="30">
        <f>(E14+G14+I14)</f>
        <v>60000</v>
      </c>
      <c r="L14" s="5">
        <f>(F14+H14+J14)</f>
        <v>0</v>
      </c>
    </row>
    <row r="15" spans="1:11" ht="12" customHeight="1">
      <c r="A15" t="s">
        <v>79</v>
      </c>
      <c r="B15" s="31"/>
      <c r="C15" s="17">
        <v>3000</v>
      </c>
      <c r="D15" s="17"/>
      <c r="E15" s="17">
        <v>4500</v>
      </c>
      <c r="F15" s="17"/>
      <c r="G15" s="17">
        <v>5000</v>
      </c>
      <c r="H15" s="17"/>
      <c r="I15" s="17">
        <v>5000</v>
      </c>
      <c r="J15" s="17"/>
      <c r="K15" s="30">
        <f aca="true" t="shared" si="0" ref="K15:K24">(E15+G15+I15)</f>
        <v>14500</v>
      </c>
    </row>
    <row r="16" spans="1:11" ht="12" customHeight="1">
      <c r="A16" t="s">
        <v>47</v>
      </c>
      <c r="B16" s="31">
        <v>5293.48</v>
      </c>
      <c r="C16" s="17">
        <v>22240</v>
      </c>
      <c r="D16" s="17"/>
      <c r="E16" s="17">
        <v>33000</v>
      </c>
      <c r="F16" s="17"/>
      <c r="G16" s="17">
        <v>20000</v>
      </c>
      <c r="H16" s="17"/>
      <c r="I16" s="17">
        <v>20000</v>
      </c>
      <c r="J16" s="17"/>
      <c r="K16" s="30">
        <f t="shared" si="0"/>
        <v>73000</v>
      </c>
    </row>
    <row r="17" spans="1:12" ht="12" customHeight="1">
      <c r="A17" t="s">
        <v>80</v>
      </c>
      <c r="B17" s="31" t="s">
        <v>81</v>
      </c>
      <c r="C17" s="17"/>
      <c r="D17" s="17"/>
      <c r="E17" s="32"/>
      <c r="F17" s="32"/>
      <c r="G17" s="32"/>
      <c r="H17" s="32"/>
      <c r="I17" s="32"/>
      <c r="J17" s="32"/>
      <c r="K17" s="30">
        <f t="shared" si="0"/>
        <v>0</v>
      </c>
      <c r="L17" s="6">
        <f>SUM(L6:L16)</f>
        <v>0</v>
      </c>
    </row>
    <row r="18" spans="1:28" ht="12" customHeight="1">
      <c r="A18" t="s">
        <v>82</v>
      </c>
      <c r="B18" s="29"/>
      <c r="C18" s="33">
        <v>5200</v>
      </c>
      <c r="D18" s="33"/>
      <c r="E18" s="33">
        <v>2600</v>
      </c>
      <c r="F18" s="33"/>
      <c r="G18" s="33">
        <v>2600</v>
      </c>
      <c r="H18" s="33"/>
      <c r="I18" s="33">
        <v>2600</v>
      </c>
      <c r="J18" s="33"/>
      <c r="K18" s="30">
        <f t="shared" si="0"/>
        <v>7800</v>
      </c>
      <c r="L18" s="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2" customHeight="1">
      <c r="A19" t="s">
        <v>83</v>
      </c>
      <c r="B19" s="34"/>
      <c r="C19" s="33">
        <v>500</v>
      </c>
      <c r="D19" s="33"/>
      <c r="E19" s="33">
        <v>500</v>
      </c>
      <c r="F19" s="33"/>
      <c r="G19" s="33">
        <v>500</v>
      </c>
      <c r="H19" s="33"/>
      <c r="I19" s="17">
        <v>500</v>
      </c>
      <c r="J19" s="32"/>
      <c r="K19" s="30">
        <f t="shared" si="0"/>
        <v>1500</v>
      </c>
      <c r="L19" s="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2" customHeight="1">
      <c r="A20" t="s">
        <v>84</v>
      </c>
      <c r="B20" s="34">
        <v>1223.51</v>
      </c>
      <c r="C20" s="33">
        <v>9000</v>
      </c>
      <c r="D20" s="32"/>
      <c r="E20" s="33">
        <v>10000</v>
      </c>
      <c r="F20" s="33"/>
      <c r="G20" s="33">
        <v>10000</v>
      </c>
      <c r="H20" s="33"/>
      <c r="I20" s="33">
        <v>10000</v>
      </c>
      <c r="J20" s="33"/>
      <c r="K20" s="30">
        <f t="shared" si="0"/>
        <v>30000</v>
      </c>
      <c r="L20" s="9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2" customHeight="1">
      <c r="A21" s="10" t="s">
        <v>85</v>
      </c>
      <c r="B21" s="34">
        <v>12993.99</v>
      </c>
      <c r="C21" s="33">
        <v>9000</v>
      </c>
      <c r="D21" s="33"/>
      <c r="E21" s="17">
        <v>9000</v>
      </c>
      <c r="F21" s="17"/>
      <c r="G21" s="17">
        <v>9400</v>
      </c>
      <c r="H21" s="17"/>
      <c r="I21" s="17">
        <v>9400</v>
      </c>
      <c r="J21" s="17"/>
      <c r="K21" s="30">
        <f t="shared" si="0"/>
        <v>27800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11" ht="12" customHeight="1">
      <c r="A22" t="s">
        <v>86</v>
      </c>
      <c r="B22" s="34"/>
      <c r="C22" s="17"/>
      <c r="D22" s="17"/>
      <c r="E22" s="17"/>
      <c r="F22" s="17"/>
      <c r="G22" s="17"/>
      <c r="H22" s="17"/>
      <c r="I22" s="17"/>
      <c r="J22" s="17"/>
      <c r="K22" s="30">
        <f t="shared" si="0"/>
        <v>0</v>
      </c>
    </row>
    <row r="23" spans="1:11" ht="12" customHeight="1">
      <c r="A23" t="s">
        <v>87</v>
      </c>
      <c r="B23" s="29"/>
      <c r="C23" s="17"/>
      <c r="D23" s="17"/>
      <c r="E23" s="17"/>
      <c r="F23" s="17"/>
      <c r="G23" s="17"/>
      <c r="H23" s="17"/>
      <c r="I23" s="17"/>
      <c r="J23" s="17"/>
      <c r="K23" s="30">
        <f t="shared" si="0"/>
        <v>0</v>
      </c>
    </row>
    <row r="24" spans="1:11" ht="12" customHeight="1">
      <c r="A24" t="s">
        <v>56</v>
      </c>
      <c r="B24" s="29"/>
      <c r="C24" s="17">
        <v>1071.42</v>
      </c>
      <c r="D24" s="17"/>
      <c r="E24" s="17">
        <v>1311.42</v>
      </c>
      <c r="F24" s="17"/>
      <c r="G24" s="17">
        <v>500</v>
      </c>
      <c r="H24" s="17"/>
      <c r="I24" s="17">
        <v>500</v>
      </c>
      <c r="J24" s="17"/>
      <c r="K24" s="30">
        <f t="shared" si="0"/>
        <v>2311.42</v>
      </c>
    </row>
    <row r="25" spans="2:12" ht="12" customHeight="1">
      <c r="B25" s="29"/>
      <c r="C25" s="32"/>
      <c r="D25" s="32"/>
      <c r="E25" s="32"/>
      <c r="F25" s="32"/>
      <c r="G25" s="32"/>
      <c r="H25" s="32"/>
      <c r="I25" s="32"/>
      <c r="J25" s="32"/>
      <c r="K25" s="32"/>
      <c r="L25" s="6"/>
    </row>
    <row r="26" spans="1:28" ht="12" customHeight="1">
      <c r="A26" s="2" t="s">
        <v>59</v>
      </c>
      <c r="B26" s="28">
        <f aca="true" t="shared" si="1" ref="B26:L26">SUM(B14:B25)</f>
        <v>27804.04</v>
      </c>
      <c r="C26" s="28">
        <f>SUM(C11:C25)</f>
        <v>71011.42</v>
      </c>
      <c r="D26" s="28">
        <f t="shared" si="1"/>
        <v>0</v>
      </c>
      <c r="E26" s="28">
        <f>SUM(E11:E25)</f>
        <v>82411.42</v>
      </c>
      <c r="F26" s="28">
        <f t="shared" si="1"/>
        <v>0</v>
      </c>
      <c r="G26" s="28">
        <f>SUM(G11:G25)</f>
        <v>70000</v>
      </c>
      <c r="H26" s="28"/>
      <c r="I26" s="28">
        <f>SUM(I11:I25)</f>
        <v>70000</v>
      </c>
      <c r="J26" s="28">
        <f t="shared" si="1"/>
        <v>0</v>
      </c>
      <c r="K26" s="28">
        <f>SUM(K11:K25)</f>
        <v>222411.42</v>
      </c>
      <c r="L26" s="8">
        <f t="shared" si="1"/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12" customHeight="1">
      <c r="B27" s="29"/>
      <c r="C27" s="17"/>
      <c r="D27" s="17"/>
      <c r="E27" s="17"/>
      <c r="F27" s="17"/>
      <c r="G27" s="17"/>
      <c r="H27" s="17"/>
      <c r="I27" s="17"/>
      <c r="J27" s="17"/>
      <c r="K27" s="1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9.5" customHeight="1">
      <c r="A28" t="s">
        <v>60</v>
      </c>
      <c r="B28" s="29"/>
      <c r="C28" s="17"/>
      <c r="D28" s="17"/>
      <c r="E28" s="17"/>
      <c r="F28" s="17"/>
      <c r="G28" s="17"/>
      <c r="H28" s="17"/>
      <c r="I28" s="17"/>
      <c r="J28" s="17"/>
      <c r="K28" s="1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12" ht="12" customHeight="1">
      <c r="A29" t="s">
        <v>62</v>
      </c>
      <c r="B29" s="29"/>
      <c r="C29" s="17"/>
      <c r="D29" s="30"/>
      <c r="E29" s="17"/>
      <c r="F29" s="17"/>
      <c r="G29" s="31"/>
      <c r="H29" s="17"/>
      <c r="I29" s="17"/>
      <c r="J29" s="17"/>
      <c r="K29" s="30">
        <f>(E29+G29+I29)</f>
        <v>0</v>
      </c>
      <c r="L29" s="5">
        <f>(F29+H29+J29)</f>
        <v>0</v>
      </c>
    </row>
    <row r="30" spans="1:12" ht="12" customHeight="1">
      <c r="A30" t="s">
        <v>88</v>
      </c>
      <c r="B30" s="29"/>
      <c r="C30" s="17"/>
      <c r="D30" s="17"/>
      <c r="E30" s="17"/>
      <c r="F30" s="17"/>
      <c r="G30" s="17"/>
      <c r="H30" s="17"/>
      <c r="I30" s="17"/>
      <c r="J30" s="17"/>
      <c r="K30" s="17"/>
      <c r="L30" s="5">
        <f aca="true" t="shared" si="2" ref="L30:L38">(F30+H30+J30)</f>
        <v>0</v>
      </c>
    </row>
    <row r="31" spans="1:12" ht="12" customHeight="1">
      <c r="A31" t="s">
        <v>89</v>
      </c>
      <c r="B31" s="29"/>
      <c r="C31" s="17"/>
      <c r="D31" s="17"/>
      <c r="E31" s="17"/>
      <c r="F31" s="17"/>
      <c r="G31" s="17"/>
      <c r="H31" s="17"/>
      <c r="I31" s="17"/>
      <c r="J31" s="17"/>
      <c r="K31" s="17"/>
      <c r="L31" s="5">
        <f t="shared" si="2"/>
        <v>0</v>
      </c>
    </row>
    <row r="32" spans="1:12" ht="12" customHeight="1">
      <c r="A32" t="s">
        <v>90</v>
      </c>
      <c r="B32" s="29"/>
      <c r="C32" s="17"/>
      <c r="D32" s="17"/>
      <c r="E32" s="17"/>
      <c r="F32" s="17"/>
      <c r="G32" s="17"/>
      <c r="H32" s="17"/>
      <c r="I32" s="17"/>
      <c r="J32" s="17"/>
      <c r="K32" s="17"/>
      <c r="L32" s="5">
        <f t="shared" si="2"/>
        <v>0</v>
      </c>
    </row>
    <row r="33" spans="1:12" ht="12" customHeight="1">
      <c r="A33" t="s">
        <v>91</v>
      </c>
      <c r="B33" s="29"/>
      <c r="C33" s="17"/>
      <c r="D33" s="17"/>
      <c r="E33" s="17"/>
      <c r="F33" s="17"/>
      <c r="G33" s="17"/>
      <c r="H33" s="17"/>
      <c r="I33" s="17"/>
      <c r="J33" s="17"/>
      <c r="K33" s="17"/>
      <c r="L33" s="5">
        <f t="shared" si="2"/>
        <v>0</v>
      </c>
    </row>
    <row r="34" spans="1:12" ht="12" customHeight="1">
      <c r="A34" t="s">
        <v>92</v>
      </c>
      <c r="B34" s="29"/>
      <c r="C34" s="17">
        <v>33600</v>
      </c>
      <c r="D34" s="17"/>
      <c r="E34" s="17"/>
      <c r="F34" s="17"/>
      <c r="G34" s="17"/>
      <c r="H34" s="17"/>
      <c r="I34" s="17"/>
      <c r="J34" s="17"/>
      <c r="K34" s="17"/>
      <c r="L34" s="5">
        <f t="shared" si="2"/>
        <v>0</v>
      </c>
    </row>
    <row r="35" spans="1:12" ht="12" customHeight="1">
      <c r="A35" t="s">
        <v>93</v>
      </c>
      <c r="B35" s="29"/>
      <c r="C35" s="17"/>
      <c r="D35" s="17"/>
      <c r="E35" s="17"/>
      <c r="F35" s="17"/>
      <c r="G35" s="17"/>
      <c r="H35" s="17"/>
      <c r="I35" s="17"/>
      <c r="J35" s="17"/>
      <c r="K35" s="17"/>
      <c r="L35" s="5">
        <f t="shared" si="2"/>
        <v>0</v>
      </c>
    </row>
    <row r="36" spans="1:12" ht="12" customHeight="1">
      <c r="A36" t="s">
        <v>94</v>
      </c>
      <c r="L36" s="5">
        <f t="shared" si="2"/>
        <v>0</v>
      </c>
    </row>
    <row r="37" spans="1:12" ht="12" customHeight="1">
      <c r="A37" t="s">
        <v>95</v>
      </c>
      <c r="L37" s="5">
        <f t="shared" si="2"/>
        <v>0</v>
      </c>
    </row>
    <row r="38" spans="1:12" ht="12" customHeight="1">
      <c r="A38" t="s">
        <v>96</v>
      </c>
      <c r="L38" s="5">
        <f t="shared" si="2"/>
        <v>0</v>
      </c>
    </row>
    <row r="39" ht="12" customHeight="1"/>
    <row r="40" spans="1:14" ht="12" customHeight="1">
      <c r="A40" t="s">
        <v>97</v>
      </c>
      <c r="B40" s="28">
        <f aca="true" t="shared" si="3" ref="B40:K40">SUM(B29:B38)</f>
        <v>0</v>
      </c>
      <c r="C40" s="28">
        <f t="shared" si="3"/>
        <v>33600</v>
      </c>
      <c r="D40" s="28">
        <f t="shared" si="3"/>
        <v>0</v>
      </c>
      <c r="E40" s="28">
        <f t="shared" si="3"/>
        <v>0</v>
      </c>
      <c r="F40" s="28">
        <f t="shared" si="3"/>
        <v>0</v>
      </c>
      <c r="G40" s="28">
        <f t="shared" si="3"/>
        <v>0</v>
      </c>
      <c r="H40" s="28">
        <f t="shared" si="3"/>
        <v>0</v>
      </c>
      <c r="I40" s="28">
        <f t="shared" si="3"/>
        <v>0</v>
      </c>
      <c r="J40" s="28">
        <f t="shared" si="3"/>
        <v>0</v>
      </c>
      <c r="K40" s="28">
        <f t="shared" si="3"/>
        <v>0</v>
      </c>
      <c r="L40" s="32">
        <f>(F40+H40+J40)</f>
        <v>0</v>
      </c>
      <c r="M40" s="21"/>
      <c r="N40" s="21"/>
    </row>
    <row r="41" spans="2:14" ht="12" customHeight="1">
      <c r="B41" s="29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21"/>
      <c r="N41" s="21"/>
    </row>
    <row r="42" spans="1:28" ht="19.5" customHeight="1">
      <c r="A42" t="s">
        <v>63</v>
      </c>
      <c r="B42" s="29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23"/>
      <c r="N42" s="23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2:14" ht="12" customHeight="1">
      <c r="B43" s="29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21"/>
      <c r="N43" s="21"/>
    </row>
    <row r="44" spans="1:14" ht="12" customHeight="1">
      <c r="A44" t="s">
        <v>98</v>
      </c>
      <c r="B44" s="28">
        <f aca="true" t="shared" si="4" ref="B44:H44">SUM(B43:B43)</f>
        <v>0</v>
      </c>
      <c r="C44" s="32">
        <f t="shared" si="4"/>
        <v>0</v>
      </c>
      <c r="D44" s="32"/>
      <c r="E44" s="32">
        <f t="shared" si="4"/>
        <v>0</v>
      </c>
      <c r="F44" s="32">
        <f t="shared" si="4"/>
        <v>0</v>
      </c>
      <c r="G44" s="32">
        <f t="shared" si="4"/>
        <v>0</v>
      </c>
      <c r="H44" s="32">
        <f t="shared" si="4"/>
        <v>0</v>
      </c>
      <c r="I44" s="32"/>
      <c r="J44" s="32"/>
      <c r="K44" s="32"/>
      <c r="L44" s="32"/>
      <c r="M44" s="21"/>
      <c r="N44" s="21"/>
    </row>
    <row r="45" spans="2:14" ht="12" customHeight="1">
      <c r="B45" s="29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21"/>
      <c r="N45" s="21"/>
    </row>
    <row r="46" spans="2:14" ht="18" customHeight="1">
      <c r="B46" s="29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21"/>
      <c r="N46" s="21"/>
    </row>
    <row r="47" spans="1:28" ht="19.5" customHeight="1">
      <c r="A47" s="11" t="s">
        <v>99</v>
      </c>
      <c r="B47" s="35">
        <f aca="true" t="shared" si="5" ref="B47:K47">(B26+B40+B44)</f>
        <v>27804.04</v>
      </c>
      <c r="C47" s="35">
        <f t="shared" si="5"/>
        <v>104611.42</v>
      </c>
      <c r="D47" s="35">
        <f t="shared" si="5"/>
        <v>0</v>
      </c>
      <c r="E47" s="35">
        <f t="shared" si="5"/>
        <v>82411.42</v>
      </c>
      <c r="F47" s="35">
        <f t="shared" si="5"/>
        <v>0</v>
      </c>
      <c r="G47" s="35">
        <f t="shared" si="5"/>
        <v>70000</v>
      </c>
      <c r="H47" s="35">
        <f t="shared" si="5"/>
        <v>0</v>
      </c>
      <c r="I47" s="35">
        <f t="shared" si="5"/>
        <v>70000</v>
      </c>
      <c r="J47" s="35">
        <f t="shared" si="5"/>
        <v>0</v>
      </c>
      <c r="K47" s="35">
        <f t="shared" si="5"/>
        <v>222411.42</v>
      </c>
      <c r="L47" s="32">
        <f>(F47+H47+J47)</f>
        <v>0</v>
      </c>
      <c r="M47" s="23"/>
      <c r="N47" s="23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2:14" ht="12.75">
      <c r="B48" s="29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21"/>
      <c r="N48" s="21"/>
    </row>
    <row r="49" spans="1:12" s="12" customFormat="1" ht="30" customHeight="1">
      <c r="A49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</row>
  </sheetData>
  <printOptions gridLines="1" horizontalCentered="1" verticalCentered="1"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Roana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 Demografici</dc:creator>
  <cp:keywords/>
  <dc:description/>
  <cp:lastModifiedBy>Comune di Roana</cp:lastModifiedBy>
  <cp:lastPrinted>2008-05-09T10:35:55Z</cp:lastPrinted>
  <dcterms:created xsi:type="dcterms:W3CDTF">2005-02-25T14:22:51Z</dcterms:created>
  <dcterms:modified xsi:type="dcterms:W3CDTF">2008-05-09T10:36:20Z</dcterms:modified>
  <cp:category/>
  <cp:version/>
  <cp:contentType/>
  <cp:contentStatus/>
</cp:coreProperties>
</file>